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cuments\"/>
    </mc:Choice>
  </mc:AlternateContent>
  <xr:revisionPtr revIDLastSave="0" documentId="13_ncr:1_{7A2A6443-F2EA-4C70-BAB1-872467DE3905}" xr6:coauthVersionLast="47" xr6:coauthVersionMax="47" xr10:uidLastSave="{00000000-0000-0000-0000-000000000000}"/>
  <bookViews>
    <workbookView xWindow="-120" yWindow="-120" windowWidth="29040" windowHeight="15720" xr2:uid="{7E4C2F5A-F72F-40A4-AC37-7A89A464D10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F37" i="1"/>
  <c r="F36" i="1"/>
  <c r="E37" i="1"/>
  <c r="E36" i="1"/>
  <c r="D36" i="1"/>
  <c r="C36" i="1"/>
  <c r="B36" i="1"/>
  <c r="B30" i="1"/>
  <c r="B28" i="1"/>
  <c r="E5" i="1"/>
  <c r="B26" i="1"/>
  <c r="B19" i="1"/>
</calcChain>
</file>

<file path=xl/sharedStrings.xml><?xml version="1.0" encoding="utf-8"?>
<sst xmlns="http://schemas.openxmlformats.org/spreadsheetml/2006/main" count="41" uniqueCount="38">
  <si>
    <t>ITEM</t>
  </si>
  <si>
    <t>VALOR</t>
  </si>
  <si>
    <t>DESPESAS DO MÊS</t>
  </si>
  <si>
    <t>MERCADO</t>
  </si>
  <si>
    <t>FEIRA</t>
  </si>
  <si>
    <t>CONDOMÍNIO</t>
  </si>
  <si>
    <t>LUZ</t>
  </si>
  <si>
    <t>GÃS</t>
  </si>
  <si>
    <t>TELEFONE MÓVEL</t>
  </si>
  <si>
    <t>INTERNET</t>
  </si>
  <si>
    <t>COMBUSTÍVEL</t>
  </si>
  <si>
    <t>LAZER</t>
  </si>
  <si>
    <t>CURSO</t>
  </si>
  <si>
    <t>CARTÃO DE CRÉDITO</t>
  </si>
  <si>
    <t>IPTU</t>
  </si>
  <si>
    <t>IPVA</t>
  </si>
  <si>
    <t>PLANO DE SAÚDE</t>
  </si>
  <si>
    <t>TOTAL</t>
  </si>
  <si>
    <t>PET</t>
  </si>
  <si>
    <t>FARMÁCIA</t>
  </si>
  <si>
    <t>RECEITAS DO MÊS</t>
  </si>
  <si>
    <t xml:space="preserve">FONTE </t>
  </si>
  <si>
    <t>FAB</t>
  </si>
  <si>
    <t>SME</t>
  </si>
  <si>
    <t>SEEC</t>
  </si>
  <si>
    <t>TOTAL DAS RECEITAS</t>
  </si>
  <si>
    <t>RECEITA EXTRA</t>
  </si>
  <si>
    <t>FONTE</t>
  </si>
  <si>
    <t>ALUGUEL</t>
  </si>
  <si>
    <t>UFRN</t>
  </si>
  <si>
    <t xml:space="preserve">TOTAL </t>
  </si>
  <si>
    <t>SALDO</t>
  </si>
  <si>
    <t>MÉDIA</t>
  </si>
  <si>
    <t>FUNÇÕES ESTATÍSTICAS</t>
  </si>
  <si>
    <t>MÁXIMA</t>
  </si>
  <si>
    <t>MÍNIMA</t>
  </si>
  <si>
    <t>MENOR</t>
  </si>
  <si>
    <t>MAIOR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</si>
</sst>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0" borderId="9" xfId="0" applyFont="1" applyBorder="1"/>
    <xf numFmtId="164" fontId="4" fillId="0" borderId="10" xfId="0" applyNumberFormat="1" applyFont="1" applyBorder="1" applyAlignment="1">
      <alignment horizontal="distributed" vertical="center"/>
    </xf>
    <xf numFmtId="164" fontId="3" fillId="0" borderId="10" xfId="0" applyNumberFormat="1" applyFont="1" applyBorder="1" applyAlignment="1">
      <alignment horizontal="distributed" vertical="center"/>
    </xf>
    <xf numFmtId="0" fontId="3" fillId="5" borderId="11" xfId="0" applyFont="1" applyFill="1" applyBorder="1"/>
    <xf numFmtId="164" fontId="3" fillId="5" borderId="12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7" borderId="15" xfId="0" applyFill="1" applyBorder="1"/>
    <xf numFmtId="0" fontId="0" fillId="6" borderId="16" xfId="0" applyFill="1" applyBorder="1"/>
    <xf numFmtId="164" fontId="0" fillId="6" borderId="16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6" fillId="8" borderId="18" xfId="0" applyFont="1" applyFill="1" applyBorder="1"/>
    <xf numFmtId="164" fontId="6" fillId="8" borderId="17" xfId="0" applyNumberFormat="1" applyFont="1" applyFill="1" applyBorder="1"/>
    <xf numFmtId="164" fontId="2" fillId="6" borderId="16" xfId="0" applyNumberFormat="1" applyFont="1" applyFill="1" applyBorder="1"/>
    <xf numFmtId="0" fontId="7" fillId="7" borderId="15" xfId="0" applyFont="1" applyFill="1" applyBorder="1"/>
    <xf numFmtId="164" fontId="2" fillId="2" borderId="6" xfId="0" applyNumberFormat="1" applyFont="1" applyFill="1" applyBorder="1"/>
    <xf numFmtId="0" fontId="6" fillId="2" borderId="5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035411198600173"/>
          <c:y val="1.9277108433734941E-2"/>
        </c:manualLayout>
      </c:layout>
      <c:overlay val="0"/>
      <c:spPr>
        <a:noFill/>
        <a:ln w="15875" cmpd="dbl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Planilha1!$B$1:$B$22</c:f>
              <c:strCache>
                <c:ptCount val="22"/>
                <c:pt idx="0">
                  <c:v>DESPESAS DO MÊS</c:v>
                </c:pt>
                <c:pt idx="1">
                  <c:v>VALOR</c:v>
                </c:pt>
                <c:pt idx="2">
                  <c:v>R$ 9.000,00</c:v>
                </c:pt>
                <c:pt idx="3">
                  <c:v>R$ 2.000,00</c:v>
                </c:pt>
                <c:pt idx="4">
                  <c:v>R$ 300,00</c:v>
                </c:pt>
                <c:pt idx="5">
                  <c:v>R$ 1.400,00</c:v>
                </c:pt>
                <c:pt idx="6">
                  <c:v>R$ 45,00</c:v>
                </c:pt>
                <c:pt idx="7">
                  <c:v>R$ 320,00</c:v>
                </c:pt>
                <c:pt idx="8">
                  <c:v>R$ 210,00</c:v>
                </c:pt>
                <c:pt idx="9">
                  <c:v>R$ 600,00</c:v>
                </c:pt>
                <c:pt idx="10">
                  <c:v>R$ 300,00</c:v>
                </c:pt>
                <c:pt idx="11">
                  <c:v>R$ 600,00</c:v>
                </c:pt>
                <c:pt idx="12">
                  <c:v>R$ 300,00</c:v>
                </c:pt>
                <c:pt idx="13">
                  <c:v>R$ 1.200,00</c:v>
                </c:pt>
                <c:pt idx="14">
                  <c:v>R$ 1.300,00</c:v>
                </c:pt>
                <c:pt idx="15">
                  <c:v>R$ 5.000,00</c:v>
                </c:pt>
                <c:pt idx="16">
                  <c:v>R$ 2.500,00</c:v>
                </c:pt>
                <c:pt idx="17">
                  <c:v>R$ 900,00</c:v>
                </c:pt>
                <c:pt idx="18">
                  <c:v>R$ 25.975,00</c:v>
                </c:pt>
                <c:pt idx="20">
                  <c:v>RECEITAS DO MÊS</c:v>
                </c:pt>
                <c:pt idx="21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Planilha1!$A$23:$A$30</c:f>
              <c:strCache>
                <c:ptCount val="8"/>
                <c:pt idx="0">
                  <c:v>FAB</c:v>
                </c:pt>
                <c:pt idx="1">
                  <c:v>SME</c:v>
                </c:pt>
                <c:pt idx="2">
                  <c:v>SEEC</c:v>
                </c:pt>
                <c:pt idx="3">
                  <c:v>TOTAL </c:v>
                </c:pt>
                <c:pt idx="5">
                  <c:v>TOTAL DAS RECEITAS</c:v>
                </c:pt>
                <c:pt idx="7">
                  <c:v>SALDO</c:v>
                </c:pt>
              </c:strCache>
            </c:strRef>
          </c:cat>
          <c:val>
            <c:numRef>
              <c:f>Planilha1!$B$23:$B$30</c:f>
              <c:numCache>
                <c:formatCode>"R$"\ #,##0.00</c:formatCode>
                <c:ptCount val="8"/>
                <c:pt idx="0">
                  <c:v>6500</c:v>
                </c:pt>
                <c:pt idx="1">
                  <c:v>6200</c:v>
                </c:pt>
                <c:pt idx="2">
                  <c:v>17000</c:v>
                </c:pt>
                <c:pt idx="3">
                  <c:v>29700</c:v>
                </c:pt>
                <c:pt idx="5">
                  <c:v>42900</c:v>
                </c:pt>
                <c:pt idx="7">
                  <c:v>16925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9-4058-B625-7A40F8495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152400</xdr:rowOff>
    </xdr:from>
    <xdr:to>
      <xdr:col>9</xdr:col>
      <xdr:colOff>180975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4083BB-C899-4414-C659-66E475B1C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5710-70F2-437C-8B81-3799FEB61BB0}">
  <dimension ref="A1:F38"/>
  <sheetViews>
    <sheetView tabSelected="1" workbookViewId="0">
      <selection activeCell="K15" sqref="K15"/>
    </sheetView>
  </sheetViews>
  <sheetFormatPr defaultRowHeight="15" x14ac:dyDescent="0.25"/>
  <cols>
    <col min="1" max="1" width="27.5703125" customWidth="1"/>
    <col min="2" max="2" width="16.85546875" customWidth="1"/>
    <col min="5" max="5" width="16.28515625" bestFit="1" customWidth="1"/>
    <col min="10" max="11" width="10.7109375" bestFit="1" customWidth="1"/>
    <col min="13" max="13" width="10.7109375" bestFit="1" customWidth="1"/>
  </cols>
  <sheetData>
    <row r="1" spans="1:5" ht="21.75" thickBot="1" x14ac:dyDescent="0.4">
      <c r="A1" s="23" t="s">
        <v>2</v>
      </c>
      <c r="B1" s="24"/>
      <c r="D1" s="27" t="s">
        <v>26</v>
      </c>
      <c r="E1" s="27"/>
    </row>
    <row r="2" spans="1:5" ht="19.5" thickBot="1" x14ac:dyDescent="0.35">
      <c r="A2" s="1" t="s">
        <v>0</v>
      </c>
      <c r="B2" s="2" t="s">
        <v>1</v>
      </c>
      <c r="D2" s="13" t="s">
        <v>27</v>
      </c>
      <c r="E2" s="14" t="s">
        <v>1</v>
      </c>
    </row>
    <row r="3" spans="1:5" ht="17.25" thickTop="1" thickBot="1" x14ac:dyDescent="0.3">
      <c r="A3" s="3" t="s">
        <v>13</v>
      </c>
      <c r="B3" s="4">
        <v>9000</v>
      </c>
      <c r="D3" s="15" t="s">
        <v>28</v>
      </c>
      <c r="E3" s="16">
        <v>1200</v>
      </c>
    </row>
    <row r="4" spans="1:5" ht="17.25" thickTop="1" thickBot="1" x14ac:dyDescent="0.3">
      <c r="A4" s="3" t="s">
        <v>3</v>
      </c>
      <c r="B4" s="4">
        <v>2000</v>
      </c>
      <c r="D4" s="15" t="s">
        <v>29</v>
      </c>
      <c r="E4" s="16">
        <v>12000</v>
      </c>
    </row>
    <row r="5" spans="1:5" ht="20.25" thickTop="1" thickBot="1" x14ac:dyDescent="0.35">
      <c r="A5" s="3" t="s">
        <v>4</v>
      </c>
      <c r="B5" s="4">
        <v>300</v>
      </c>
      <c r="D5" s="22" t="s">
        <v>17</v>
      </c>
      <c r="E5" s="21">
        <f>SUM(E3:E4)</f>
        <v>13200</v>
      </c>
    </row>
    <row r="6" spans="1:5" ht="16.5" thickBot="1" x14ac:dyDescent="0.3">
      <c r="A6" s="3" t="s">
        <v>5</v>
      </c>
      <c r="B6" s="5">
        <v>1400</v>
      </c>
    </row>
    <row r="7" spans="1:5" ht="16.5" thickBot="1" x14ac:dyDescent="0.3">
      <c r="A7" s="3" t="s">
        <v>7</v>
      </c>
      <c r="B7" s="5">
        <v>45</v>
      </c>
    </row>
    <row r="8" spans="1:5" ht="16.5" thickBot="1" x14ac:dyDescent="0.3">
      <c r="A8" s="3" t="s">
        <v>8</v>
      </c>
      <c r="B8" s="5">
        <v>320</v>
      </c>
    </row>
    <row r="9" spans="1:5" ht="16.5" thickBot="1" x14ac:dyDescent="0.3">
      <c r="A9" s="3" t="s">
        <v>9</v>
      </c>
      <c r="B9" s="5">
        <v>210</v>
      </c>
    </row>
    <row r="10" spans="1:5" ht="16.5" thickBot="1" x14ac:dyDescent="0.3">
      <c r="A10" s="3" t="s">
        <v>10</v>
      </c>
      <c r="B10" s="5">
        <v>600</v>
      </c>
    </row>
    <row r="11" spans="1:5" ht="16.5" thickBot="1" x14ac:dyDescent="0.3">
      <c r="A11" s="3" t="s">
        <v>19</v>
      </c>
      <c r="B11" s="5">
        <v>300</v>
      </c>
    </row>
    <row r="12" spans="1:5" ht="16.5" thickBot="1" x14ac:dyDescent="0.3">
      <c r="A12" s="3" t="s">
        <v>18</v>
      </c>
      <c r="B12" s="5">
        <v>600</v>
      </c>
    </row>
    <row r="13" spans="1:5" ht="16.5" thickBot="1" x14ac:dyDescent="0.3">
      <c r="A13" s="3" t="s">
        <v>6</v>
      </c>
      <c r="B13" s="5">
        <v>300</v>
      </c>
    </row>
    <row r="14" spans="1:5" ht="16.5" thickBot="1" x14ac:dyDescent="0.3">
      <c r="A14" s="3" t="s">
        <v>11</v>
      </c>
      <c r="B14" s="5">
        <v>1200</v>
      </c>
    </row>
    <row r="15" spans="1:5" ht="16.5" thickBot="1" x14ac:dyDescent="0.3">
      <c r="A15" s="3" t="s">
        <v>12</v>
      </c>
      <c r="B15" s="5">
        <v>1300</v>
      </c>
    </row>
    <row r="16" spans="1:5" ht="16.5" thickBot="1" x14ac:dyDescent="0.3">
      <c r="A16" s="3" t="s">
        <v>14</v>
      </c>
      <c r="B16" s="5">
        <v>5000</v>
      </c>
    </row>
    <row r="17" spans="1:5" ht="16.5" thickBot="1" x14ac:dyDescent="0.3">
      <c r="A17" s="3" t="s">
        <v>15</v>
      </c>
      <c r="B17" s="5">
        <v>2500</v>
      </c>
    </row>
    <row r="18" spans="1:5" ht="16.5" thickBot="1" x14ac:dyDescent="0.3">
      <c r="A18" s="3" t="s">
        <v>16</v>
      </c>
      <c r="B18" s="5">
        <v>900</v>
      </c>
    </row>
    <row r="19" spans="1:5" ht="15.75" x14ac:dyDescent="0.25">
      <c r="A19" s="6" t="s">
        <v>17</v>
      </c>
      <c r="B19" s="7">
        <f>SUM(B3:B18)</f>
        <v>25975</v>
      </c>
    </row>
    <row r="21" spans="1:5" ht="18" x14ac:dyDescent="0.25">
      <c r="A21" s="25" t="s">
        <v>20</v>
      </c>
      <c r="B21" s="26"/>
    </row>
    <row r="22" spans="1:5" x14ac:dyDescent="0.25">
      <c r="A22" s="10" t="s">
        <v>21</v>
      </c>
      <c r="B22" s="11" t="s">
        <v>1</v>
      </c>
    </row>
    <row r="23" spans="1:5" x14ac:dyDescent="0.25">
      <c r="A23" s="10" t="s">
        <v>22</v>
      </c>
      <c r="B23" s="12">
        <v>6500</v>
      </c>
    </row>
    <row r="24" spans="1:5" x14ac:dyDescent="0.25">
      <c r="A24" s="10" t="s">
        <v>23</v>
      </c>
      <c r="B24" s="12">
        <v>6200</v>
      </c>
    </row>
    <row r="25" spans="1:5" x14ac:dyDescent="0.25">
      <c r="A25" s="10" t="s">
        <v>24</v>
      </c>
      <c r="B25" s="12">
        <v>17000</v>
      </c>
    </row>
    <row r="26" spans="1:5" x14ac:dyDescent="0.25">
      <c r="A26" s="10" t="s">
        <v>30</v>
      </c>
      <c r="B26" s="12">
        <f>SUM(B23:B25)</f>
        <v>29700</v>
      </c>
    </row>
    <row r="27" spans="1:5" x14ac:dyDescent="0.25">
      <c r="A27" s="10"/>
      <c r="B27" s="11"/>
    </row>
    <row r="28" spans="1:5" ht="18.75" x14ac:dyDescent="0.3">
      <c r="A28" s="20" t="s">
        <v>25</v>
      </c>
      <c r="B28" s="19">
        <f>B26+E5</f>
        <v>42900</v>
      </c>
    </row>
    <row r="29" spans="1:5" x14ac:dyDescent="0.25">
      <c r="A29" s="8"/>
      <c r="B29" s="9"/>
    </row>
    <row r="30" spans="1:5" ht="15.75" x14ac:dyDescent="0.25">
      <c r="A30" s="17" t="s">
        <v>31</v>
      </c>
      <c r="B30" s="18">
        <f>B28-B19</f>
        <v>16925</v>
      </c>
    </row>
    <row r="31" spans="1:5" x14ac:dyDescent="0.25">
      <c r="A31" s="28"/>
      <c r="B31" s="28"/>
      <c r="C31" s="28"/>
      <c r="D31" s="28"/>
      <c r="E31" s="28"/>
    </row>
    <row r="34" spans="2:6" x14ac:dyDescent="0.25">
      <c r="B34" s="28" t="s">
        <v>33</v>
      </c>
      <c r="C34" s="28"/>
      <c r="D34" s="28"/>
      <c r="E34" s="28"/>
      <c r="F34" s="28"/>
    </row>
    <row r="35" spans="2:6" x14ac:dyDescent="0.25">
      <c r="B35" t="s">
        <v>32</v>
      </c>
      <c r="C35" t="s">
        <v>34</v>
      </c>
      <c r="D35" t="s">
        <v>35</v>
      </c>
      <c r="E35" t="s">
        <v>37</v>
      </c>
      <c r="F35" t="s">
        <v>36</v>
      </c>
    </row>
    <row r="36" spans="2:6" x14ac:dyDescent="0.25">
      <c r="B36" s="29">
        <f>AVERAGE(B3:B18)</f>
        <v>1623.4375</v>
      </c>
      <c r="C36" s="29">
        <f>MAX(B3,B18)</f>
        <v>9000</v>
      </c>
      <c r="D36" s="29">
        <f>MIN(B3,B18)</f>
        <v>900</v>
      </c>
      <c r="E36" s="29">
        <f>LARGE(B3:B18,1)</f>
        <v>9000</v>
      </c>
      <c r="F36" s="29">
        <f>SMALL(B3:B18,1)</f>
        <v>45</v>
      </c>
    </row>
    <row r="37" spans="2:6" x14ac:dyDescent="0.25">
      <c r="E37" s="29">
        <f>LARGE(B3:B18,2)</f>
        <v>5000</v>
      </c>
      <c r="F37" s="29">
        <f>SMALL(B3:B18,2)</f>
        <v>210</v>
      </c>
    </row>
    <row r="38" spans="2:6" x14ac:dyDescent="0.25">
      <c r="E38" s="29">
        <f>LARGE(B3:B18,3)</f>
        <v>2500</v>
      </c>
      <c r="F38" s="29">
        <f>SMALL(B3:B18,3)</f>
        <v>300</v>
      </c>
    </row>
  </sheetData>
  <mergeCells count="5">
    <mergeCell ref="A1:B1"/>
    <mergeCell ref="A21:B21"/>
    <mergeCell ref="D1:E1"/>
    <mergeCell ref="A31:E31"/>
    <mergeCell ref="B34:F3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&amp;L&amp;T&amp;CSECRETARIA DE EDUCAÇÃO DE NATAL
NÚCLEO DE TECNOLOGIA EDUCACIONAL DE NATAL&amp;R&amp;D</oddHeader>
    <oddFooter>&amp;LHILDER&amp;CCURSO DE INFORMÁTICA INTERMEDIÁRIA&amp;R&amp;N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cp:lastPrinted>2023-12-18T17:56:31Z</cp:lastPrinted>
  <dcterms:created xsi:type="dcterms:W3CDTF">2023-12-11T17:14:54Z</dcterms:created>
  <dcterms:modified xsi:type="dcterms:W3CDTF">2023-12-18T18:00:17Z</dcterms:modified>
</cp:coreProperties>
</file>